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<sst xmlns="http://schemas.openxmlformats.org/spreadsheetml/2006/main" count="43" uniqueCount="43">
  <si>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</si>
  <si>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IFA005</t>
  </si>
  <si>
    <t xml:space="preserve">m</t>
  </si>
  <si>
    <t xml:space="preserve">Acometida de abastecimiento de agua potable.</t>
  </si>
  <si>
    <r>
      <rPr>
        <sz val="8.25"/>
        <color rgb="FF000000"/>
        <rFont val="Arial"/>
        <family val="2"/>
      </rPr>
      <t xml:space="preserve">Acometida enterrada para abastecimiento de agua potable de tubo multicapa de polietileno PE 100 RC, sistema Distri Water Slide RD, PN=10 bar, SDR17, serie 8, "ABN PIPE SYSTEMS", de 32 mm de diámetro exterior y 2 mm de espesor, colocada sobre lecho de arena de 15 cm de espesor, en el fondo de la zanja previamente excavada, debidamente compactada y nivelada con pisón vibrante de guiado manual, relleno lateral compactando hasta los riñones y posterior relleno con la misma arena hasta 10 cm por encima de la generatriz superior de la tubería. Incluso, accesorios y piezas especiales. El precio no incluye el levantado del firme existente, la excavación, el relleno principal ni la reposición posterior del firme.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</si>
  <si>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</si>
  <si>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</si>
  <si>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</si>
  <si>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</si>
  <si>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</si>
  <si>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</si>
  <si>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</si>
  <si>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</si>
  <si>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</si>
  <si>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</si>
  <si>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mt37abn940te</t>
  </si>
  <si>
    <t xml:space="preserve">m</t>
  </si>
  <si>
    <t xml:space="preserve">Tubo multicapa de polietileno PE 100 RC, sistema Distri Water Slide RD, PN=10 bar, SDR17, serie 8, "ABN PIPE SYSTEMS", de 32 mm de diámetro exterior y 2 mm de espesor, según UNE-EN 12201-2 y DIN PAS 1075, con capa exterior resistente a la fisuración y al punzonamiento, de color negro RAL 9004 con bandas de color azul RAL 5015 y capa interior resistente a los procesos de desinfección con protección frente a las incrustaciones y tratamiento antimicrobiano de color azul RAL 5015, suministrado en rollos de 100 m de longitud, con el precio incrementado el 20% en concepto de accesorios y piezas especiales.</t>
  </si>
  <si>
    <t xml:space="preserve">Subtotal materiales:</t>
  </si>
  <si>
    <t xml:space="preserve">Equipo y maquinaria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</si>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</sst>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70.21" customWidth="1"/>
    <col min="5" max="5" width="16.66" customWidth="1"/>
    <col min="6" max="6" width="12.24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0.112</v>
      </c>
      <c r="F10" s="12">
        <v>14.3</v>
      </c>
      <c r="G10" s="12">
        <f ca="1">ROUND(INDIRECT(ADDRESS(ROW()+(0), COLUMN()+(-2), 1))*INDIRECT(ADDRESS(ROW()+(0), COLUMN()+(-1), 1)), 2)</f>
        <v>1.6</v>
      </c>
    </row>
    <row r="11" spans="1:7" ht="87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1.79</v>
      </c>
      <c r="G11" s="14">
        <f ca="1">ROUND(INDIRECT(ADDRESS(ROW()+(0), COLUMN()+(-2), 1))*INDIRECT(ADDRESS(ROW()+(0), COLUMN()+(-1), 1)), 2)</f>
        <v>1.79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3.39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0.402</v>
      </c>
      <c r="F14" s="14">
        <v>3.92</v>
      </c>
      <c r="G14" s="14">
        <f ca="1">ROUND(INDIRECT(ADDRESS(ROW()+(0), COLUMN()+(-2), 1))*INDIRECT(ADDRESS(ROW()+(0), COLUMN()+(-1), 1)), 2)</f>
        <v>1.58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1.58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0.324</v>
      </c>
      <c r="F17" s="12">
        <v>23.1</v>
      </c>
      <c r="G17" s="12">
        <f ca="1">ROUND(INDIRECT(ADDRESS(ROW()+(0), COLUMN()+(-2), 1))*INDIRECT(ADDRESS(ROW()+(0), COLUMN()+(-1), 1)), 2)</f>
        <v>7.48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0.342</v>
      </c>
      <c r="F18" s="12">
        <v>21.69</v>
      </c>
      <c r="G18" s="12">
        <f ca="1">ROUND(INDIRECT(ADDRESS(ROW()+(0), COLUMN()+(-2), 1))*INDIRECT(ADDRESS(ROW()+(0), COLUMN()+(-1), 1)), 2)</f>
        <v>7.42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0.389</v>
      </c>
      <c r="F19" s="12">
        <v>23.74</v>
      </c>
      <c r="G19" s="12">
        <f ca="1">ROUND(INDIRECT(ADDRESS(ROW()+(0), COLUMN()+(-2), 1))*INDIRECT(ADDRESS(ROW()+(0), COLUMN()+(-1), 1)), 2)</f>
        <v>9.23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0.389</v>
      </c>
      <c r="F20" s="14">
        <v>21.9</v>
      </c>
      <c r="G20" s="14">
        <f ca="1">ROUND(INDIRECT(ADDRESS(ROW()+(0), COLUMN()+(-2), 1))*INDIRECT(ADDRESS(ROW()+(0), COLUMN()+(-1), 1)), 2)</f>
        <v>8.52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1))), 2)</f>
        <v>32.65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4</v>
      </c>
      <c r="F23" s="14">
        <f ca="1">ROUND(SUM(INDIRECT(ADDRESS(ROW()+(-2), COLUMN()+(1), 1)),INDIRECT(ADDRESS(ROW()+(-8), COLUMN()+(1), 1)),INDIRECT(ADDRESS(ROW()+(-11), COLUMN()+(1), 1))), 2)</f>
        <v>37.62</v>
      </c>
      <c r="G23" s="14">
        <f ca="1">ROUND(INDIRECT(ADDRESS(ROW()+(0), COLUMN()+(-2), 1))*INDIRECT(ADDRESS(ROW()+(0), COLUMN()+(-1), 1))/100, 2)</f>
        <v>1.5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1)),INDIRECT(ADDRESS(ROW()+(-9), COLUMN()+(0), 1)),INDIRECT(ADDRESS(ROW()+(-12), COLUMN()+(0), 1))), 2)</f>
        <v>39.12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