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<sst xmlns="http://schemas.openxmlformats.org/spreadsheetml/2006/main" count="38" uniqueCount="38">
  <si>
    <t xml:space="preserve"/>
  </si>
  <si>
    <t xml:space="preserve">ISD022</t>
  </si>
  <si>
    <t xml:space="preserve">Ud</t>
  </si>
  <si>
    <t xml:space="preserve">Red interior de evacuación para cocina.</t>
  </si>
  <si>
    <r>
      <rPr>
        <sz val="8.25"/>
        <color rgb="FF000000"/>
        <rFont val="Arial"/>
        <family val="2"/>
      </rPr>
      <t xml:space="preserve">Red interior de evacuación, para cocina con dotación para: fregadero, toma de desagüe para lavavajillas, realizada con tubo de PVC, serie B para la red de desagües.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</si>
  <si>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</si>
  <si>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</si>
  <si>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</si>
  <si>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</si>
  <si>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</si>
  <si>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</si>
  <si>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</si>
  <si>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mt36tit010bc</t>
  </si>
  <si>
    <t xml:space="preserve">m</t>
  </si>
  <si>
    <t xml:space="preserve">Tubo de PVC, serie B, de 40 mm de diámetro y 3 mm de espesor, según UNE-EN 1329-1, con el precio incrementado el 10% en concepto de accesorios y piezas especiales.</t>
  </si>
  <si>
    <t xml:space="preserve">mt30del010a</t>
  </si>
  <si>
    <t xml:space="preserve">Ud</t>
  </si>
  <si>
    <t xml:space="preserve">Toma de desagüe para electrodoméstico, con enlace mixto macho de PVC, de 40 mm de diámetro.</t>
  </si>
  <si>
    <t xml:space="preserve">mt11var009</t>
  </si>
  <si>
    <t xml:space="preserve">l</t>
  </si>
  <si>
    <t xml:space="preserve">Líquido limpiador para pegado mediante adhesivo de tubos y accesorios de PVC.</t>
  </si>
  <si>
    <t xml:space="preserve">mt11var010</t>
  </si>
  <si>
    <t xml:space="preserve">l</t>
  </si>
  <si>
    <t xml:space="preserve">Adhesivo para tubos y accesorios de PVC.</t>
  </si>
  <si>
    <t xml:space="preserve">Subtotal materiales:</t>
  </si>
  <si>
    <t xml:space="preserve">Mano de obra</t>
  </si>
  <si>
    <t xml:space="preserve">mo008</t>
  </si>
  <si>
    <t xml:space="preserve">h</t>
  </si>
  <si>
    <t xml:space="preserve">Oficial 1ª fontanero.</t>
  </si>
  <si>
    <t xml:space="preserve">mo107</t>
  </si>
  <si>
    <t xml:space="preserve">h</t>
  </si>
  <si>
    <t xml:space="preserve">Ayudante fontanero.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</si>
  <si>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</si>
  <si>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</si>
  <si>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</si>
  <si>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</si>
  <si>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15,14€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</si>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</sst>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4.42" customWidth="1"/>
    <col min="3" max="3" width="1.70" customWidth="1"/>
    <col min="4" max="4" width="5.95" customWidth="1"/>
    <col min="5" max="5" width="75.14" customWidth="1"/>
    <col min="6" max="6" width="14.11" customWidth="1"/>
    <col min="7" max="7" width="9.86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4.3</v>
      </c>
      <c r="G10" s="12">
        <v>1.83</v>
      </c>
      <c r="H10" s="12">
        <f ca="1">ROUND(INDIRECT(ADDRESS(ROW()+(0), COLUMN()+(-2), 1))*INDIRECT(ADDRESS(ROW()+(0), COLUMN()+(-1), 1)), 2)</f>
        <v>7.87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1</v>
      </c>
      <c r="G11" s="12">
        <v>2.91</v>
      </c>
      <c r="H11" s="12">
        <f ca="1">ROUND(INDIRECT(ADDRESS(ROW()+(0), COLUMN()+(-2), 1))*INDIRECT(ADDRESS(ROW()+(0), COLUMN()+(-1), 1)), 2)</f>
        <v>2.91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0.215</v>
      </c>
      <c r="G12" s="12">
        <v>38.72</v>
      </c>
      <c r="H12" s="12">
        <f ca="1">ROUND(INDIRECT(ADDRESS(ROW()+(0), COLUMN()+(-2), 1))*INDIRECT(ADDRESS(ROW()+(0), COLUMN()+(-1), 1)), 2)</f>
        <v>8.32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3">
        <v>0.108</v>
      </c>
      <c r="G13" s="14">
        <v>49.36</v>
      </c>
      <c r="H13" s="14">
        <f ca="1">ROUND(INDIRECT(ADDRESS(ROW()+(0), COLUMN()+(-2), 1))*INDIRECT(ADDRESS(ROW()+(0), COLUMN()+(-1), 1)), 2)</f>
        <v>5.33</v>
      </c>
    </row>
    <row r="14" spans="1:8" ht="13.50" thickBot="1" customHeight="1">
      <c r="A14" s="15"/>
      <c r="B14" s="15"/>
      <c r="C14" s="15"/>
      <c r="D14" s="15"/>
      <c r="E14" s="15"/>
      <c r="F14" s="9" t="s">
        <v>24</v>
      </c>
      <c r="G14" s="9"/>
      <c r="H14" s="17">
        <f ca="1">ROUND(SUM(INDIRECT(ADDRESS(ROW()+(-1), COLUMN()+(0), 1)),INDIRECT(ADDRESS(ROW()+(-2), COLUMN()+(0), 1)),INDIRECT(ADDRESS(ROW()+(-3), COLUMN()+(0), 1)),INDIRECT(ADDRESS(ROW()+(-4), COLUMN()+(0), 1))), 2)</f>
        <v>24.43</v>
      </c>
    </row>
    <row r="15" spans="1:8" ht="13.50" thickBot="1" customHeight="1">
      <c r="A15" s="15">
        <v>2</v>
      </c>
      <c r="B15" s="15"/>
      <c r="C15" s="15"/>
      <c r="D15" s="15"/>
      <c r="E15" s="18" t="s">
        <v>25</v>
      </c>
      <c r="F15" s="18"/>
      <c r="G15" s="15"/>
      <c r="H15" s="15"/>
    </row>
    <row r="16" spans="1:8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1">
        <v>4.645</v>
      </c>
      <c r="G16" s="12">
        <v>23.74</v>
      </c>
      <c r="H16" s="12">
        <f ca="1">ROUND(INDIRECT(ADDRESS(ROW()+(0), COLUMN()+(-2), 1))*INDIRECT(ADDRESS(ROW()+(0), COLUMN()+(-1), 1)), 2)</f>
        <v>110.27</v>
      </c>
    </row>
    <row r="17" spans="1:8" ht="13.50" thickBot="1" customHeight="1">
      <c r="A17" s="1" t="s">
        <v>29</v>
      </c>
      <c r="B17" s="1"/>
      <c r="C17" s="10" t="s">
        <v>30</v>
      </c>
      <c r="D17" s="10"/>
      <c r="E17" s="1" t="s">
        <v>31</v>
      </c>
      <c r="F17" s="13">
        <v>2.322</v>
      </c>
      <c r="G17" s="14">
        <v>21.9</v>
      </c>
      <c r="H17" s="14">
        <f ca="1">ROUND(INDIRECT(ADDRESS(ROW()+(0), COLUMN()+(-2), 1))*INDIRECT(ADDRESS(ROW()+(0), COLUMN()+(-1), 1)), 2)</f>
        <v>50.85</v>
      </c>
    </row>
    <row r="18" spans="1:8" ht="13.50" thickBot="1" customHeight="1">
      <c r="A18" s="15"/>
      <c r="B18" s="15"/>
      <c r="C18" s="15"/>
      <c r="D18" s="15"/>
      <c r="E18" s="15"/>
      <c r="F18" s="9" t="s">
        <v>32</v>
      </c>
      <c r="G18" s="9"/>
      <c r="H18" s="17">
        <f ca="1">ROUND(SUM(INDIRECT(ADDRESS(ROW()+(-1), COLUMN()+(0), 1)),INDIRECT(ADDRESS(ROW()+(-2), COLUMN()+(0), 1))), 2)</f>
        <v>161.12</v>
      </c>
    </row>
    <row r="19" spans="1:8" ht="13.50" thickBot="1" customHeight="1">
      <c r="A19" s="15">
        <v>3</v>
      </c>
      <c r="B19" s="15"/>
      <c r="C19" s="15"/>
      <c r="D19" s="15"/>
      <c r="E19" s="18" t="s">
        <v>33</v>
      </c>
      <c r="F19" s="18"/>
      <c r="G19" s="15"/>
      <c r="H19" s="15"/>
    </row>
    <row r="20" spans="1:8" ht="13.50" thickBot="1" customHeight="1">
      <c r="A20" s="19"/>
      <c r="B20" s="19"/>
      <c r="C20" s="20" t="s">
        <v>34</v>
      </c>
      <c r="D20" s="20"/>
      <c r="E20" s="19" t="s">
        <v>35</v>
      </c>
      <c r="F20" s="13">
        <v>2</v>
      </c>
      <c r="G20" s="14">
        <f ca="1">ROUND(SUM(INDIRECT(ADDRESS(ROW()+(-2), COLUMN()+(1), 1)),INDIRECT(ADDRESS(ROW()+(-6), COLUMN()+(1), 1))), 2)</f>
        <v>185.55</v>
      </c>
      <c r="H20" s="14">
        <f ca="1">ROUND(INDIRECT(ADDRESS(ROW()+(0), COLUMN()+(-2), 1))*INDIRECT(ADDRESS(ROW()+(0), COLUMN()+(-1), 1))/100, 2)</f>
        <v>3.71</v>
      </c>
    </row>
    <row r="21" spans="1:8" ht="13.50" thickBot="1" customHeight="1">
      <c r="A21" s="21" t="s">
        <v>36</v>
      </c>
      <c r="B21" s="21"/>
      <c r="C21" s="22"/>
      <c r="D21" s="22"/>
      <c r="E21" s="23"/>
      <c r="F21" s="24" t="s">
        <v>37</v>
      </c>
      <c r="G21" s="25"/>
      <c r="H21" s="26">
        <f ca="1">ROUND(SUM(INDIRECT(ADDRESS(ROW()+(-1), COLUMN()+(0), 1)),INDIRECT(ADDRESS(ROW()+(-3), COLUMN()+(0), 1)),INDIRECT(ADDRESS(ROW()+(-7), COLUMN()+(0), 1))), 2)</f>
        <v>189.26</v>
      </c>
    </row>
  </sheetData>
  <mergeCells count="37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B17"/>
    <mergeCell ref="C17:D17"/>
    <mergeCell ref="A18:B18"/>
    <mergeCell ref="C18:D18"/>
    <mergeCell ref="F18:G18"/>
    <mergeCell ref="A19:B19"/>
    <mergeCell ref="C19:D19"/>
    <mergeCell ref="E19:F19"/>
    <mergeCell ref="A20:B20"/>
    <mergeCell ref="C20:D20"/>
    <mergeCell ref="A21:E21"/>
    <mergeCell ref="F21:G21"/>
  </mergeCells>
  <pageMargins left="0.147638" right="0.147638" top="0.206693" bottom="0.206693" header="0.0" footer="0.0"/>
  <pageSetup paperSize="9" orientation="portrait"/>
  <rowBreaks count="0" manualBreakCount="0">
    </rowBreaks>
</worksheet>
</file>